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 Inspiron\Desktop\MBSF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3" i="1"/>
  <c r="D72" i="1"/>
  <c r="D69" i="1"/>
  <c r="D68" i="1"/>
  <c r="C67" i="1"/>
  <c r="D67" i="1" s="1"/>
  <c r="D66" i="1"/>
  <c r="C66" i="1"/>
  <c r="C65" i="1"/>
  <c r="D65" i="1" s="1"/>
  <c r="D64" i="1"/>
  <c r="D63" i="1"/>
  <c r="D62" i="1"/>
  <c r="D57" i="1"/>
  <c r="C57" i="1"/>
  <c r="C56" i="1"/>
  <c r="D56" i="1" s="1"/>
  <c r="D55" i="1"/>
  <c r="C54" i="1"/>
  <c r="D54" i="1" s="1"/>
  <c r="D48" i="1"/>
  <c r="C48" i="1"/>
  <c r="D47" i="1"/>
  <c r="C46" i="1"/>
  <c r="D46" i="1" s="1"/>
  <c r="C45" i="1"/>
  <c r="D45" i="1" s="1"/>
  <c r="G51" i="1" s="1"/>
  <c r="D40" i="1"/>
  <c r="C40" i="1"/>
  <c r="C39" i="1"/>
  <c r="D39" i="1" s="1"/>
  <c r="D38" i="1"/>
  <c r="D37" i="1"/>
  <c r="D30" i="1"/>
  <c r="D29" i="1"/>
  <c r="D28" i="1"/>
  <c r="C28" i="1"/>
  <c r="D27" i="1"/>
  <c r="C26" i="1"/>
  <c r="D26" i="1" s="1"/>
  <c r="C25" i="1"/>
  <c r="D25" i="1" s="1"/>
  <c r="C24" i="1"/>
  <c r="D24" i="1" s="1"/>
  <c r="C23" i="1"/>
  <c r="D23" i="1" s="1"/>
  <c r="D17" i="1"/>
  <c r="G40" i="1" l="1"/>
  <c r="G57" i="1"/>
  <c r="G77" i="1"/>
  <c r="G19" i="1"/>
</calcChain>
</file>

<file path=xl/sharedStrings.xml><?xml version="1.0" encoding="utf-8"?>
<sst xmlns="http://schemas.openxmlformats.org/spreadsheetml/2006/main" count="84" uniqueCount="79">
  <si>
    <t>MBSF PRICE LIST DEC 2022</t>
  </si>
  <si>
    <t>*only the green amount column can be edited.</t>
  </si>
  <si>
    <t>*Pricing subject to change</t>
  </si>
  <si>
    <t>Standard required stock Items</t>
  </si>
  <si>
    <t>AMOUNT</t>
  </si>
  <si>
    <t>UNIT PRICE</t>
  </si>
  <si>
    <t>TOTAL</t>
  </si>
  <si>
    <t>Sling 2 Hire</t>
  </si>
  <si>
    <t>TWIN COMMANCHE</t>
  </si>
  <si>
    <t>Aviation Medical including chest X-ray (Approximate as external)</t>
  </si>
  <si>
    <t>ASA headset</t>
  </si>
  <si>
    <t>Headset Bag</t>
  </si>
  <si>
    <t>Instruction GRII (GRIII R200)</t>
  </si>
  <si>
    <t>Advanced Instruction GRII MULTI</t>
  </si>
  <si>
    <t xml:space="preserve">Fuel Tester </t>
  </si>
  <si>
    <t xml:space="preserve">Logbook </t>
  </si>
  <si>
    <t xml:space="preserve">Navigation Ruler </t>
  </si>
  <si>
    <t>Navigation Protractor</t>
  </si>
  <si>
    <t xml:space="preserve">Kneeboard </t>
  </si>
  <si>
    <t xml:space="preserve">Map </t>
  </si>
  <si>
    <t>Sling Training Manual</t>
  </si>
  <si>
    <t xml:space="preserve">Radio Handbook </t>
  </si>
  <si>
    <t>Avex Notes Set</t>
  </si>
  <si>
    <t xml:space="preserve">Air Law handbook </t>
  </si>
  <si>
    <t xml:space="preserve">2 Pilot Shirts </t>
  </si>
  <si>
    <t xml:space="preserve">Bars </t>
  </si>
  <si>
    <t xml:space="preserve">Wings </t>
  </si>
  <si>
    <t>EQUIPMENT TOTAL:</t>
  </si>
  <si>
    <t>Private Pilot License</t>
  </si>
  <si>
    <r>
      <t>Sling 2 Hire 30 hours Dual Flight</t>
    </r>
    <r>
      <rPr>
        <sz val="11"/>
        <rFont val="Calibri"/>
        <family val="2"/>
      </rPr>
      <t xml:space="preserve"> (with instructor) </t>
    </r>
  </si>
  <si>
    <t>Instruction GRII (GRIII R220 ph)</t>
  </si>
  <si>
    <r>
      <t>Sling 2 Hire 15 hours Solo</t>
    </r>
    <r>
      <rPr>
        <sz val="11"/>
        <rFont val="Calibri"/>
        <family val="2"/>
      </rPr>
      <t xml:space="preserve"> (alone but under supervision) </t>
    </r>
  </si>
  <si>
    <t xml:space="preserve">Landing fees </t>
  </si>
  <si>
    <t xml:space="preserve">Briefings 25 hours </t>
  </si>
  <si>
    <t xml:space="preserve">Ground School 80 hours </t>
  </si>
  <si>
    <t xml:space="preserve">PPL Exams </t>
  </si>
  <si>
    <t xml:space="preserve">Online Radio Exam </t>
  </si>
  <si>
    <t xml:space="preserve">Radio Course </t>
  </si>
  <si>
    <t xml:space="preserve">Restricted Radio Practical Test </t>
  </si>
  <si>
    <t xml:space="preserve">English Proficiency Test </t>
  </si>
  <si>
    <t>SPL Licensing fees  (CAA issue)</t>
  </si>
  <si>
    <t>PPL Licensing fees  (CAA issue)</t>
  </si>
  <si>
    <t>Courier fees SPL + PPL</t>
  </si>
  <si>
    <t>Insurance Pilot Excess R1500 (R250/month allowing for 6 months) </t>
  </si>
  <si>
    <t>PPL TOTAL:</t>
  </si>
  <si>
    <t>Night Rating</t>
  </si>
  <si>
    <t>17 Hours of Dual Instrument Flight, 1hr Touch n Go, 2hr Nav, 2hr NR Test</t>
  </si>
  <si>
    <t>Landing Fees R600</t>
  </si>
  <si>
    <t xml:space="preserve">Briefings 8.1 hours </t>
  </si>
  <si>
    <t>Online Exam</t>
  </si>
  <si>
    <t>Licensing Fee</t>
  </si>
  <si>
    <t>Courier Fee</t>
  </si>
  <si>
    <t>NR TOTAL:</t>
  </si>
  <si>
    <t>Hour Building</t>
  </si>
  <si>
    <t xml:space="preserve">Solo Hour Building 99 hours </t>
  </si>
  <si>
    <t>Landings</t>
  </si>
  <si>
    <t>Dual Check Rides with Chief Flying Instructor approx 5hrs</t>
  </si>
  <si>
    <t>HB Total</t>
  </si>
  <si>
    <t>Multi Engine Rating CPL with IR</t>
  </si>
  <si>
    <t>CX3 Calculator</t>
  </si>
  <si>
    <t>PA30 Pilot’s Manual</t>
  </si>
  <si>
    <t>CPL Ground School 160 Hours (8 Subjects)</t>
  </si>
  <si>
    <t>Written Exams COM</t>
  </si>
  <si>
    <t>20 Hours Simulator at R1340 per hour R 26 800</t>
  </si>
  <si>
    <t xml:space="preserve">Instrument Training on Sling 5 Hours, Line Oriented Flight Training Sling 4 Hours </t>
  </si>
  <si>
    <t>Briefings 20 Hours</t>
  </si>
  <si>
    <t>Multi Engine Conversion (6hrs) ZS-SUL (PA30) (5hrs Instrument)</t>
  </si>
  <si>
    <t>Advanced Instruction GRII TWIN</t>
  </si>
  <si>
    <t xml:space="preserve">General Radio Course </t>
  </si>
  <si>
    <t xml:space="preserve">General Radio Test </t>
  </si>
  <si>
    <t>Landing Fees Multi Engine R50 per landing</t>
  </si>
  <si>
    <t>Excess Insurance (R250/month)</t>
  </si>
  <si>
    <t>DFE Examiners Fee</t>
  </si>
  <si>
    <t>CPL Test 2 Hours Multi Engine  ZS-SUL (PA30)</t>
  </si>
  <si>
    <t xml:space="preserve">Courier Fee </t>
  </si>
  <si>
    <t>PPL NR COM ME IR TOTAL</t>
  </si>
  <si>
    <t>Briefings GRII (GRIII R200)</t>
  </si>
  <si>
    <t>PPL Test (Allows 3 hours so total flight time now 48 hours) </t>
  </si>
  <si>
    <t>Licensing Fee R850 CAA - TYPE RATING R410 + INSTRUM RATING R410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</si>
</sst>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;[Red]&quot;R&quot;\ \-#,##0"/>
    <numFmt numFmtId="165" formatCode="&quot;R&quot;\ #,##0.00;[Red]&quot;R&quot;\ \-#,##0.00"/>
  </numFmts>
  <fonts count="6" x14ac:knownFonts="1"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9ED7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/>
    <xf numFmtId="0" fontId="3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5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5" borderId="1" xfId="0" applyFont="1" applyFill="1" applyBorder="1"/>
    <xf numFmtId="164" fontId="4" fillId="5" borderId="1" xfId="0" applyNumberFormat="1" applyFont="1" applyFill="1" applyBorder="1" applyAlignment="1">
      <alignment horizontal="left"/>
    </xf>
    <xf numFmtId="0" fontId="3" fillId="6" borderId="1" xfId="0" applyFont="1" applyFill="1" applyBorder="1"/>
    <xf numFmtId="164" fontId="4" fillId="6" borderId="1" xfId="0" applyNumberFormat="1" applyFont="1" applyFill="1" applyBorder="1" applyAlignment="1">
      <alignment horizontal="left"/>
    </xf>
    <xf numFmtId="0" fontId="0" fillId="3" borderId="5" xfId="0" applyFill="1" applyBorder="1"/>
    <xf numFmtId="164" fontId="0" fillId="3" borderId="5" xfId="0" applyNumberFormat="1" applyFill="1" applyBorder="1"/>
    <xf numFmtId="164" fontId="0" fillId="7" borderId="1" xfId="0" applyNumberFormat="1" applyFill="1" applyBorder="1"/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3" borderId="1" xfId="0" applyFont="1" applyFill="1" applyBorder="1"/>
    <xf numFmtId="165" fontId="0" fillId="3" borderId="1" xfId="0" applyNumberFormat="1" applyFill="1" applyBorder="1"/>
    <xf numFmtId="0" fontId="0" fillId="0" borderId="5" xfId="0" applyBorder="1"/>
    <xf numFmtId="164" fontId="0" fillId="0" borderId="5" xfId="0" applyNumberForma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F9" sqref="F9"/>
    </sheetView>
  </sheetViews>
  <sheetFormatPr defaultRowHeight="15" x14ac:dyDescent="0.25"/>
  <cols>
    <col min="1" max="1" width="73.28515625" bestFit="1" customWidth="1"/>
    <col min="2" max="2" width="9.140625" style="30"/>
    <col min="3" max="3" width="11.28515625" customWidth="1"/>
    <col min="6" max="6" width="35" customWidth="1"/>
    <col min="8" max="8" width="38.85546875" customWidth="1"/>
  </cols>
  <sheetData>
    <row r="1" spans="1:8" ht="26.25" x14ac:dyDescent="0.4">
      <c r="A1" s="1" t="s">
        <v>0</v>
      </c>
    </row>
    <row r="2" spans="1:8" ht="16.5" thickBot="1" x14ac:dyDescent="0.3">
      <c r="A2" t="s">
        <v>1</v>
      </c>
      <c r="F2" s="2" t="s">
        <v>2</v>
      </c>
    </row>
    <row r="3" spans="1:8" ht="19.5" thickBot="1" x14ac:dyDescent="0.35">
      <c r="A3" s="3" t="s">
        <v>3</v>
      </c>
      <c r="B3" s="31" t="s">
        <v>4</v>
      </c>
      <c r="C3" s="4" t="s">
        <v>5</v>
      </c>
      <c r="D3" s="5" t="s">
        <v>6</v>
      </c>
      <c r="F3" s="6" t="s">
        <v>7</v>
      </c>
      <c r="G3" s="7"/>
      <c r="H3" s="6" t="s">
        <v>8</v>
      </c>
    </row>
    <row r="4" spans="1:8" ht="18.75" x14ac:dyDescent="0.3">
      <c r="A4" s="8" t="s">
        <v>9</v>
      </c>
      <c r="B4" s="32"/>
      <c r="C4" s="8"/>
      <c r="D4" s="9">
        <v>2600</v>
      </c>
      <c r="F4" s="10">
        <v>1870</v>
      </c>
      <c r="G4" s="7"/>
      <c r="H4" s="11">
        <v>6003</v>
      </c>
    </row>
    <row r="5" spans="1:8" ht="18.75" x14ac:dyDescent="0.3">
      <c r="A5" s="8" t="s">
        <v>10</v>
      </c>
      <c r="B5" s="32"/>
      <c r="C5" s="8"/>
      <c r="D5" s="9">
        <v>3600</v>
      </c>
      <c r="F5" s="12"/>
      <c r="G5" s="7"/>
      <c r="H5" s="7"/>
    </row>
    <row r="6" spans="1:8" ht="18.75" x14ac:dyDescent="0.3">
      <c r="A6" s="8" t="s">
        <v>11</v>
      </c>
      <c r="B6" s="32"/>
      <c r="C6" s="8"/>
      <c r="D6" s="9">
        <v>340</v>
      </c>
      <c r="F6" s="13" t="s">
        <v>12</v>
      </c>
      <c r="G6" s="7"/>
      <c r="H6" s="13" t="s">
        <v>13</v>
      </c>
    </row>
    <row r="7" spans="1:8" ht="18.75" x14ac:dyDescent="0.3">
      <c r="A7" s="8" t="s">
        <v>14</v>
      </c>
      <c r="B7" s="32"/>
      <c r="C7" s="8"/>
      <c r="D7" s="9">
        <v>180</v>
      </c>
      <c r="F7" s="14">
        <v>240</v>
      </c>
      <c r="G7" s="7"/>
      <c r="H7" s="14">
        <v>300</v>
      </c>
    </row>
    <row r="8" spans="1:8" ht="18.75" x14ac:dyDescent="0.3">
      <c r="A8" s="8" t="s">
        <v>15</v>
      </c>
      <c r="B8" s="32"/>
      <c r="C8" s="8"/>
      <c r="D8" s="9">
        <v>520</v>
      </c>
      <c r="F8" s="12"/>
      <c r="G8" s="7"/>
      <c r="H8" s="7"/>
    </row>
    <row r="9" spans="1:8" ht="18.75" x14ac:dyDescent="0.3">
      <c r="A9" s="8" t="s">
        <v>16</v>
      </c>
      <c r="B9" s="32"/>
      <c r="C9" s="8"/>
      <c r="D9" s="9">
        <v>170</v>
      </c>
      <c r="F9" s="15" t="s">
        <v>76</v>
      </c>
      <c r="G9" s="7"/>
      <c r="H9" s="7"/>
    </row>
    <row r="10" spans="1:8" ht="18.75" x14ac:dyDescent="0.3">
      <c r="A10" s="8" t="s">
        <v>17</v>
      </c>
      <c r="B10" s="32"/>
      <c r="C10" s="8"/>
      <c r="D10" s="9">
        <v>170</v>
      </c>
      <c r="F10" s="16">
        <v>240</v>
      </c>
      <c r="G10" s="7"/>
      <c r="H10" s="7"/>
    </row>
    <row r="11" spans="1:8" x14ac:dyDescent="0.25">
      <c r="A11" s="8" t="s">
        <v>18</v>
      </c>
      <c r="B11" s="32"/>
      <c r="C11" s="8"/>
      <c r="D11" s="9">
        <v>330</v>
      </c>
    </row>
    <row r="12" spans="1:8" x14ac:dyDescent="0.25">
      <c r="A12" s="8" t="s">
        <v>19</v>
      </c>
      <c r="B12" s="32"/>
      <c r="C12" s="8"/>
      <c r="D12" s="9">
        <v>60</v>
      </c>
    </row>
    <row r="13" spans="1:8" x14ac:dyDescent="0.25">
      <c r="A13" s="8" t="s">
        <v>20</v>
      </c>
      <c r="B13" s="32"/>
      <c r="C13" s="8"/>
      <c r="D13" s="9">
        <v>460</v>
      </c>
    </row>
    <row r="14" spans="1:8" x14ac:dyDescent="0.25">
      <c r="A14" s="8" t="s">
        <v>21</v>
      </c>
      <c r="B14" s="32"/>
      <c r="C14" s="8"/>
      <c r="D14" s="9">
        <v>340</v>
      </c>
    </row>
    <row r="15" spans="1:8" x14ac:dyDescent="0.25">
      <c r="A15" s="8" t="s">
        <v>22</v>
      </c>
      <c r="B15" s="32"/>
      <c r="C15" s="8"/>
      <c r="D15" s="9">
        <v>2100</v>
      </c>
    </row>
    <row r="16" spans="1:8" x14ac:dyDescent="0.25">
      <c r="A16" s="8" t="s">
        <v>23</v>
      </c>
      <c r="B16" s="32"/>
      <c r="C16" s="8"/>
      <c r="D16" s="9">
        <v>190</v>
      </c>
    </row>
    <row r="17" spans="1:7" x14ac:dyDescent="0.25">
      <c r="A17" s="8" t="s">
        <v>24</v>
      </c>
      <c r="B17" s="32">
        <v>2</v>
      </c>
      <c r="C17" s="9">
        <v>305</v>
      </c>
      <c r="D17" s="9">
        <f>C17*B17</f>
        <v>610</v>
      </c>
    </row>
    <row r="18" spans="1:7" x14ac:dyDescent="0.25">
      <c r="A18" s="8" t="s">
        <v>25</v>
      </c>
      <c r="B18" s="32"/>
      <c r="C18" s="8"/>
      <c r="D18" s="9">
        <v>260</v>
      </c>
    </row>
    <row r="19" spans="1:7" x14ac:dyDescent="0.25">
      <c r="A19" s="17" t="s">
        <v>26</v>
      </c>
      <c r="B19" s="33"/>
      <c r="C19" s="17"/>
      <c r="D19" s="18">
        <v>190</v>
      </c>
      <c r="E19" s="8"/>
      <c r="F19" s="8" t="s">
        <v>27</v>
      </c>
      <c r="G19" s="19">
        <f>SUM(D4:D19)</f>
        <v>12120</v>
      </c>
    </row>
    <row r="20" spans="1:7" x14ac:dyDescent="0.25">
      <c r="A20" s="20"/>
      <c r="B20" s="34"/>
      <c r="C20" s="20"/>
      <c r="D20" s="21"/>
    </row>
    <row r="21" spans="1:7" x14ac:dyDescent="0.25">
      <c r="B21" s="35"/>
      <c r="D21" s="22"/>
    </row>
    <row r="22" spans="1:7" ht="15.75" x14ac:dyDescent="0.25">
      <c r="A22" s="3" t="s">
        <v>28</v>
      </c>
      <c r="B22" s="35"/>
      <c r="D22" s="22"/>
    </row>
    <row r="23" spans="1:7" x14ac:dyDescent="0.25">
      <c r="A23" s="23" t="s">
        <v>29</v>
      </c>
      <c r="B23" s="32">
        <v>30</v>
      </c>
      <c r="C23" s="24">
        <f>F4</f>
        <v>1870</v>
      </c>
      <c r="D23" s="25">
        <f>C23*B23</f>
        <v>56100</v>
      </c>
    </row>
    <row r="24" spans="1:7" x14ac:dyDescent="0.25">
      <c r="A24" s="23" t="s">
        <v>30</v>
      </c>
      <c r="B24" s="32">
        <v>30</v>
      </c>
      <c r="C24" s="25">
        <f>F7</f>
        <v>240</v>
      </c>
      <c r="D24" s="25">
        <f>C24*B24</f>
        <v>7200</v>
      </c>
    </row>
    <row r="25" spans="1:7" x14ac:dyDescent="0.25">
      <c r="A25" s="23" t="s">
        <v>31</v>
      </c>
      <c r="B25" s="32">
        <v>15</v>
      </c>
      <c r="C25" s="24">
        <f>F4</f>
        <v>1870</v>
      </c>
      <c r="D25" s="25">
        <f t="shared" ref="D25:D30" si="0">C25*B25</f>
        <v>28050</v>
      </c>
    </row>
    <row r="26" spans="1:7" x14ac:dyDescent="0.25">
      <c r="A26" s="23" t="s">
        <v>30</v>
      </c>
      <c r="B26" s="32">
        <v>15</v>
      </c>
      <c r="C26" s="25">
        <f>F7</f>
        <v>240</v>
      </c>
      <c r="D26" s="25">
        <f t="shared" si="0"/>
        <v>3600</v>
      </c>
    </row>
    <row r="27" spans="1:7" x14ac:dyDescent="0.25">
      <c r="A27" s="23" t="s">
        <v>32</v>
      </c>
      <c r="B27" s="32">
        <v>75</v>
      </c>
      <c r="C27" s="25">
        <v>30</v>
      </c>
      <c r="D27" s="25">
        <f t="shared" si="0"/>
        <v>2250</v>
      </c>
    </row>
    <row r="28" spans="1:7" x14ac:dyDescent="0.25">
      <c r="A28" s="23" t="s">
        <v>33</v>
      </c>
      <c r="B28" s="32">
        <v>25</v>
      </c>
      <c r="C28" s="25">
        <f>F10</f>
        <v>240</v>
      </c>
      <c r="D28" s="25">
        <f t="shared" si="0"/>
        <v>6000</v>
      </c>
    </row>
    <row r="29" spans="1:7" x14ac:dyDescent="0.25">
      <c r="A29" s="23" t="s">
        <v>34</v>
      </c>
      <c r="B29" s="32">
        <v>8</v>
      </c>
      <c r="C29" s="25">
        <v>850</v>
      </c>
      <c r="D29" s="25">
        <f t="shared" si="0"/>
        <v>6800</v>
      </c>
    </row>
    <row r="30" spans="1:7" x14ac:dyDescent="0.25">
      <c r="A30" s="23" t="s">
        <v>35</v>
      </c>
      <c r="B30" s="32">
        <v>8</v>
      </c>
      <c r="C30" s="25">
        <v>250</v>
      </c>
      <c r="D30" s="25">
        <f t="shared" si="0"/>
        <v>2000</v>
      </c>
    </row>
    <row r="31" spans="1:7" x14ac:dyDescent="0.25">
      <c r="A31" s="23" t="s">
        <v>36</v>
      </c>
      <c r="B31" s="32"/>
      <c r="C31" s="25"/>
      <c r="D31" s="25">
        <v>390</v>
      </c>
    </row>
    <row r="32" spans="1:7" x14ac:dyDescent="0.25">
      <c r="A32" s="23" t="s">
        <v>37</v>
      </c>
      <c r="B32" s="32"/>
      <c r="C32" s="23"/>
      <c r="D32" s="25">
        <v>2000</v>
      </c>
    </row>
    <row r="33" spans="1:7" x14ac:dyDescent="0.25">
      <c r="A33" s="23" t="s">
        <v>38</v>
      </c>
      <c r="B33" s="32"/>
      <c r="C33" s="23"/>
      <c r="D33" s="25">
        <v>350</v>
      </c>
    </row>
    <row r="34" spans="1:7" x14ac:dyDescent="0.25">
      <c r="A34" s="23" t="s">
        <v>39</v>
      </c>
      <c r="B34" s="32"/>
      <c r="C34" s="23"/>
      <c r="D34" s="25">
        <v>650</v>
      </c>
    </row>
    <row r="35" spans="1:7" x14ac:dyDescent="0.25">
      <c r="A35" s="23" t="s">
        <v>40</v>
      </c>
      <c r="B35" s="32"/>
      <c r="C35" s="23"/>
      <c r="D35" s="25">
        <v>310</v>
      </c>
    </row>
    <row r="36" spans="1:7" x14ac:dyDescent="0.25">
      <c r="A36" s="23" t="s">
        <v>41</v>
      </c>
      <c r="B36" s="32"/>
      <c r="C36" s="23"/>
      <c r="D36" s="25">
        <v>790</v>
      </c>
    </row>
    <row r="37" spans="1:7" x14ac:dyDescent="0.25">
      <c r="A37" s="23" t="s">
        <v>42</v>
      </c>
      <c r="B37" s="32">
        <v>2</v>
      </c>
      <c r="C37" s="23">
        <v>260</v>
      </c>
      <c r="D37" s="25">
        <f>C37*B37</f>
        <v>520</v>
      </c>
    </row>
    <row r="38" spans="1:7" x14ac:dyDescent="0.25">
      <c r="A38" s="23" t="s">
        <v>43</v>
      </c>
      <c r="B38" s="32">
        <v>6</v>
      </c>
      <c r="C38" s="23">
        <v>250</v>
      </c>
      <c r="D38" s="25">
        <f t="shared" ref="D38:D48" si="1">C38*B38</f>
        <v>1500</v>
      </c>
    </row>
    <row r="39" spans="1:7" x14ac:dyDescent="0.25">
      <c r="A39" s="23" t="s">
        <v>77</v>
      </c>
      <c r="B39" s="32">
        <v>3</v>
      </c>
      <c r="C39" s="24">
        <f>F4</f>
        <v>1870</v>
      </c>
      <c r="D39" s="25">
        <f t="shared" si="1"/>
        <v>5610</v>
      </c>
    </row>
    <row r="40" spans="1:7" x14ac:dyDescent="0.25">
      <c r="A40" s="23" t="s">
        <v>30</v>
      </c>
      <c r="B40" s="32">
        <v>3</v>
      </c>
      <c r="C40" s="25">
        <f>F7</f>
        <v>240</v>
      </c>
      <c r="D40" s="25">
        <f t="shared" si="1"/>
        <v>720</v>
      </c>
      <c r="E40" s="23"/>
      <c r="F40" s="23" t="s">
        <v>44</v>
      </c>
      <c r="G40" s="19">
        <f>SUM(D4:D40)</f>
        <v>136960</v>
      </c>
    </row>
    <row r="41" spans="1:7" x14ac:dyDescent="0.25">
      <c r="B41" s="35"/>
      <c r="C41" s="22"/>
      <c r="D41" s="22"/>
    </row>
    <row r="42" spans="1:7" x14ac:dyDescent="0.25">
      <c r="B42" s="35"/>
      <c r="C42" s="22"/>
      <c r="D42" s="22"/>
    </row>
    <row r="43" spans="1:7" x14ac:dyDescent="0.25">
      <c r="B43" s="35"/>
      <c r="C43" s="22"/>
      <c r="D43" s="22"/>
    </row>
    <row r="44" spans="1:7" ht="15.75" x14ac:dyDescent="0.25">
      <c r="A44" s="26" t="s">
        <v>45</v>
      </c>
      <c r="B44" s="35"/>
      <c r="C44" s="22"/>
      <c r="D44" s="22"/>
    </row>
    <row r="45" spans="1:7" x14ac:dyDescent="0.25">
      <c r="A45" s="8" t="s">
        <v>46</v>
      </c>
      <c r="B45" s="32">
        <v>17</v>
      </c>
      <c r="C45" s="27">
        <f>F4</f>
        <v>1870</v>
      </c>
      <c r="D45" s="9">
        <f t="shared" si="1"/>
        <v>31790</v>
      </c>
    </row>
    <row r="46" spans="1:7" x14ac:dyDescent="0.25">
      <c r="A46" s="8" t="s">
        <v>30</v>
      </c>
      <c r="B46" s="32">
        <v>17</v>
      </c>
      <c r="C46" s="9">
        <f>F7</f>
        <v>240</v>
      </c>
      <c r="D46" s="9">
        <f t="shared" si="1"/>
        <v>4080</v>
      </c>
    </row>
    <row r="47" spans="1:7" x14ac:dyDescent="0.25">
      <c r="A47" s="8" t="s">
        <v>47</v>
      </c>
      <c r="B47" s="32">
        <v>20</v>
      </c>
      <c r="C47" s="9">
        <v>30</v>
      </c>
      <c r="D47" s="9">
        <f t="shared" si="1"/>
        <v>600</v>
      </c>
    </row>
    <row r="48" spans="1:7" x14ac:dyDescent="0.25">
      <c r="A48" s="8" t="s">
        <v>48</v>
      </c>
      <c r="B48" s="32">
        <v>8.1</v>
      </c>
      <c r="C48" s="9">
        <f>F10</f>
        <v>240</v>
      </c>
      <c r="D48" s="9">
        <f t="shared" si="1"/>
        <v>1944</v>
      </c>
    </row>
    <row r="49" spans="1:7" x14ac:dyDescent="0.25">
      <c r="A49" s="8" t="s">
        <v>49</v>
      </c>
      <c r="B49" s="32"/>
      <c r="C49" s="8"/>
      <c r="D49" s="9">
        <v>390</v>
      </c>
    </row>
    <row r="50" spans="1:7" x14ac:dyDescent="0.25">
      <c r="A50" s="8" t="s">
        <v>50</v>
      </c>
      <c r="B50" s="32"/>
      <c r="C50" s="8"/>
      <c r="D50" s="9">
        <v>410</v>
      </c>
    </row>
    <row r="51" spans="1:7" x14ac:dyDescent="0.25">
      <c r="A51" s="8" t="s">
        <v>51</v>
      </c>
      <c r="B51" s="32"/>
      <c r="C51" s="8"/>
      <c r="D51" s="9">
        <v>260</v>
      </c>
      <c r="E51" s="23"/>
      <c r="F51" s="23" t="s">
        <v>52</v>
      </c>
      <c r="G51" s="19">
        <f>SUM(D45:D51)</f>
        <v>39474</v>
      </c>
    </row>
    <row r="52" spans="1:7" x14ac:dyDescent="0.25">
      <c r="B52" s="35"/>
      <c r="D52" s="22"/>
    </row>
    <row r="53" spans="1:7" ht="15.75" x14ac:dyDescent="0.25">
      <c r="A53" s="3" t="s">
        <v>53</v>
      </c>
      <c r="B53" s="35"/>
      <c r="D53" s="22"/>
    </row>
    <row r="54" spans="1:7" x14ac:dyDescent="0.25">
      <c r="A54" s="23" t="s">
        <v>54</v>
      </c>
      <c r="B54" s="32">
        <v>99</v>
      </c>
      <c r="C54" s="24">
        <f>F4</f>
        <v>1870</v>
      </c>
      <c r="D54" s="25">
        <f>C54*B54</f>
        <v>185130</v>
      </c>
    </row>
    <row r="55" spans="1:7" x14ac:dyDescent="0.25">
      <c r="A55" s="23" t="s">
        <v>55</v>
      </c>
      <c r="B55" s="32">
        <v>120</v>
      </c>
      <c r="C55" s="25">
        <v>30</v>
      </c>
      <c r="D55" s="25">
        <f>C55*B55</f>
        <v>3600</v>
      </c>
    </row>
    <row r="56" spans="1:7" x14ac:dyDescent="0.25">
      <c r="A56" s="23" t="s">
        <v>56</v>
      </c>
      <c r="B56" s="32">
        <v>5</v>
      </c>
      <c r="C56" s="24">
        <f>F4</f>
        <v>1870</v>
      </c>
      <c r="D56" s="25">
        <f t="shared" ref="D56:D57" si="2">C56*B56</f>
        <v>9350</v>
      </c>
    </row>
    <row r="57" spans="1:7" x14ac:dyDescent="0.25">
      <c r="A57" s="28" t="s">
        <v>30</v>
      </c>
      <c r="B57" s="33">
        <v>5</v>
      </c>
      <c r="C57" s="29">
        <f>F7</f>
        <v>240</v>
      </c>
      <c r="D57" s="29">
        <f t="shared" si="2"/>
        <v>1200</v>
      </c>
      <c r="E57" s="23"/>
      <c r="F57" s="23" t="s">
        <v>57</v>
      </c>
      <c r="G57" s="19">
        <f>SUM(D54:D57)</f>
        <v>199280</v>
      </c>
    </row>
    <row r="58" spans="1:7" x14ac:dyDescent="0.25">
      <c r="A58" s="20"/>
      <c r="B58" s="34"/>
      <c r="C58" s="21"/>
      <c r="D58" s="21"/>
    </row>
    <row r="59" spans="1:7" ht="15.75" x14ac:dyDescent="0.25">
      <c r="A59" s="26" t="s">
        <v>58</v>
      </c>
      <c r="B59" s="35"/>
      <c r="C59" s="22"/>
      <c r="D59" s="22"/>
    </row>
    <row r="60" spans="1:7" x14ac:dyDescent="0.25">
      <c r="A60" s="8" t="s">
        <v>59</v>
      </c>
      <c r="B60" s="32"/>
      <c r="C60" s="8"/>
      <c r="D60" s="9">
        <v>2850</v>
      </c>
    </row>
    <row r="61" spans="1:7" x14ac:dyDescent="0.25">
      <c r="A61" s="8" t="s">
        <v>60</v>
      </c>
      <c r="B61" s="32"/>
      <c r="C61" s="8"/>
      <c r="D61" s="9">
        <v>500</v>
      </c>
    </row>
    <row r="62" spans="1:7" x14ac:dyDescent="0.25">
      <c r="A62" s="8" t="s">
        <v>61</v>
      </c>
      <c r="B62" s="32">
        <v>8</v>
      </c>
      <c r="C62" s="9">
        <v>1500</v>
      </c>
      <c r="D62" s="9">
        <f>C62*B62</f>
        <v>12000</v>
      </c>
    </row>
    <row r="63" spans="1:7" x14ac:dyDescent="0.25">
      <c r="A63" s="8" t="s">
        <v>62</v>
      </c>
      <c r="B63" s="32">
        <v>10</v>
      </c>
      <c r="C63" s="9">
        <v>575</v>
      </c>
      <c r="D63" s="9">
        <f>C63*B63</f>
        <v>5750</v>
      </c>
    </row>
    <row r="64" spans="1:7" x14ac:dyDescent="0.25">
      <c r="A64" s="8" t="s">
        <v>63</v>
      </c>
      <c r="B64" s="32">
        <v>20</v>
      </c>
      <c r="C64" s="9">
        <v>1340</v>
      </c>
      <c r="D64" s="9">
        <f>C64*B64</f>
        <v>26800</v>
      </c>
    </row>
    <row r="65" spans="1:7" x14ac:dyDescent="0.25">
      <c r="A65" s="8" t="s">
        <v>64</v>
      </c>
      <c r="B65" s="32">
        <v>9</v>
      </c>
      <c r="C65" s="27">
        <f>F4</f>
        <v>1870</v>
      </c>
      <c r="D65" s="9">
        <f t="shared" ref="D65:D69" si="3">C65*B65</f>
        <v>16830</v>
      </c>
    </row>
    <row r="66" spans="1:7" x14ac:dyDescent="0.25">
      <c r="A66" s="8" t="s">
        <v>30</v>
      </c>
      <c r="B66" s="32">
        <v>9</v>
      </c>
      <c r="C66" s="9">
        <f>F7</f>
        <v>240</v>
      </c>
      <c r="D66" s="9">
        <f t="shared" si="3"/>
        <v>2160</v>
      </c>
    </row>
    <row r="67" spans="1:7" x14ac:dyDescent="0.25">
      <c r="A67" s="8" t="s">
        <v>65</v>
      </c>
      <c r="B67" s="32">
        <v>20</v>
      </c>
      <c r="C67" s="9">
        <f>F10</f>
        <v>240</v>
      </c>
      <c r="D67" s="9">
        <f t="shared" si="3"/>
        <v>4800</v>
      </c>
    </row>
    <row r="68" spans="1:7" x14ac:dyDescent="0.25">
      <c r="A68" s="8" t="s">
        <v>66</v>
      </c>
      <c r="B68" s="32">
        <v>11</v>
      </c>
      <c r="C68" s="9">
        <v>5610</v>
      </c>
      <c r="D68" s="9">
        <f t="shared" si="3"/>
        <v>61710</v>
      </c>
    </row>
    <row r="69" spans="1:7" x14ac:dyDescent="0.25">
      <c r="A69" s="8" t="s">
        <v>67</v>
      </c>
      <c r="B69" s="32">
        <v>11</v>
      </c>
      <c r="C69" s="9">
        <v>300</v>
      </c>
      <c r="D69" s="9">
        <f t="shared" si="3"/>
        <v>3300</v>
      </c>
    </row>
    <row r="70" spans="1:7" x14ac:dyDescent="0.25">
      <c r="A70" s="8" t="s">
        <v>68</v>
      </c>
      <c r="B70" s="32"/>
      <c r="C70" s="9"/>
      <c r="D70" s="9">
        <v>2500</v>
      </c>
    </row>
    <row r="71" spans="1:7" x14ac:dyDescent="0.25">
      <c r="A71" s="8" t="s">
        <v>69</v>
      </c>
      <c r="B71" s="32"/>
      <c r="C71" s="9"/>
      <c r="D71" s="9">
        <v>390</v>
      </c>
    </row>
    <row r="72" spans="1:7" x14ac:dyDescent="0.25">
      <c r="A72" s="8" t="s">
        <v>70</v>
      </c>
      <c r="B72" s="32">
        <v>20</v>
      </c>
      <c r="C72" s="9">
        <v>50</v>
      </c>
      <c r="D72" s="9">
        <f>C72*B72</f>
        <v>1000</v>
      </c>
    </row>
    <row r="73" spans="1:7" x14ac:dyDescent="0.25">
      <c r="A73" s="8" t="s">
        <v>71</v>
      </c>
      <c r="B73" s="32">
        <v>6</v>
      </c>
      <c r="C73" s="9">
        <v>250</v>
      </c>
      <c r="D73" s="9">
        <f>C73*B73</f>
        <v>1500</v>
      </c>
    </row>
    <row r="74" spans="1:7" x14ac:dyDescent="0.25">
      <c r="A74" s="8" t="s">
        <v>72</v>
      </c>
      <c r="B74" s="32"/>
      <c r="C74" s="9"/>
      <c r="D74" s="9">
        <v>5500</v>
      </c>
    </row>
    <row r="75" spans="1:7" x14ac:dyDescent="0.25">
      <c r="A75" s="8" t="s">
        <v>73</v>
      </c>
      <c r="B75" s="32">
        <v>2</v>
      </c>
      <c r="C75" s="9">
        <v>5610</v>
      </c>
      <c r="D75" s="9">
        <f>C75*B75</f>
        <v>11220</v>
      </c>
    </row>
    <row r="76" spans="1:7" x14ac:dyDescent="0.25">
      <c r="A76" s="8" t="s">
        <v>78</v>
      </c>
      <c r="B76" s="32"/>
      <c r="C76" s="9"/>
      <c r="D76" s="9">
        <v>1670</v>
      </c>
    </row>
    <row r="77" spans="1:7" x14ac:dyDescent="0.25">
      <c r="A77" s="8" t="s">
        <v>74</v>
      </c>
      <c r="B77" s="32"/>
      <c r="C77" s="9"/>
      <c r="D77" s="9">
        <v>260</v>
      </c>
      <c r="E77" s="8"/>
      <c r="F77" s="8" t="s">
        <v>75</v>
      </c>
      <c r="G77" s="19">
        <f>SUM(D4:D77)</f>
        <v>536454</v>
      </c>
    </row>
  </sheetData>
  <sheetProtection algorithmName="SHA-512" hashValue="Y3jdQVaMPzQbL77MK6cYKP2hxBheJ8iDU73Pc1gGeDiPaJGLzdRxfxhpkOtQ8VzcA3ZHZDSWsg8Xwv81DN7o6Q==" saltValue="s2RJaq9TWJ2ETb10Nb8X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Dell Inspiron</cp:lastModifiedBy>
  <dcterms:created xsi:type="dcterms:W3CDTF">2023-07-13T12:01:44Z</dcterms:created>
  <dcterms:modified xsi:type="dcterms:W3CDTF">2023-07-13T12:13:45Z</dcterms:modified>
</cp:coreProperties>
</file>